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uc-my.sharepoint.com/personal/ljames_etuc_org/Documents/"/>
    </mc:Choice>
  </mc:AlternateContent>
  <xr:revisionPtr revIDLastSave="0" documentId="8_{6889440E-4815-464E-BACA-46ADF999BA3B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0,5 deficit reduction  " sheetId="3" r:id="rId1"/>
    <sheet name="Deficit 2023" sheetId="4" r:id="rId2"/>
    <sheet name="0,5 in euros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6" l="1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60" i="6" s="1"/>
  <c r="E60" i="6" s="1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17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10" i="3"/>
</calcChain>
</file>

<file path=xl/sharedStrings.xml><?xml version="1.0" encoding="utf-8"?>
<sst xmlns="http://schemas.openxmlformats.org/spreadsheetml/2006/main" count="183" uniqueCount="81">
  <si>
    <t>Time frequency</t>
  </si>
  <si>
    <t>Unit of measure</t>
  </si>
  <si>
    <t>National accounts indicator (ESA 2010)</t>
  </si>
  <si>
    <t>European Union - 27 countries (from 2020)</t>
  </si>
  <si>
    <t>European Union - 28 countries (2013-2020)</t>
  </si>
  <si>
    <t>European Union - 15 countries (1995-2004)</t>
  </si>
  <si>
    <t>Euro area (EA11-1999, EA12-2001, EA13-2007, EA15-2008, EA16-2009, EA17-2011, EA18-2014, EA19-2015, EA20-2023)</t>
  </si>
  <si>
    <t>Euro area – 20 countries (from 2023)</t>
  </si>
  <si>
    <t>Euro area - 19 countries  (2015-2022)</t>
  </si>
  <si>
    <t>Euro area - 12 countries (2001-2006)</t>
  </si>
  <si>
    <t>Belgium</t>
  </si>
  <si>
    <t>Bulgaria</t>
  </si>
  <si>
    <t>Czechia</t>
  </si>
  <si>
    <t>Denmark</t>
  </si>
  <si>
    <t>Germany (until 1990 former territory of the FRG)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</si>
  <si>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</si>
  <si>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</si>
  <si>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</si>
  <si>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</si>
  <si>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</si>
  <si>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</si>
  <si>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</si>
  <si>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</si>
  <si>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</si>
  <si>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</si>
  <si>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</si>
  <si>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</si>
  <si>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</si>
  <si>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</si>
  <si>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</si>
  <si>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</si>
  <si>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</si>
  <si>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</si>
  <si>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</si>
  <si>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</si>
  <si>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</si>
  <si>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</si>
  <si>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Iceland</t>
  </si>
  <si>
    <t>Liechtenstein</t>
  </si>
  <si>
    <t>Norway</t>
  </si>
  <si>
    <t>Switzerland</t>
  </si>
  <si>
    <t>United Kingdom</t>
  </si>
  <si>
    <t>Bosnia and Herzegovina</t>
  </si>
  <si>
    <t>Montenegro</t>
  </si>
  <si>
    <t>North Macedonia</t>
  </si>
  <si>
    <t>Albania</t>
  </si>
  <si>
    <t>Serbia</t>
  </si>
  <si>
    <t>Türkiye</t>
  </si>
  <si>
    <t>Kosovo (under United Nations Security Council Resolution 1244/99)</t>
  </si>
  <si>
    <t>2022</t>
  </si>
  <si>
    <t>TIME</t>
  </si>
  <si>
    <t>p</t>
  </si>
  <si>
    <t>e</t>
  </si>
  <si>
    <t>Special value</t>
  </si>
  <si>
    <t>not available</t>
  </si>
  <si>
    <t>estimated</t>
  </si>
  <si>
    <t>provisional</t>
  </si>
  <si>
    <t>0,5% defcit reduction</t>
  </si>
  <si>
    <t>Available flags</t>
  </si>
  <si>
    <t>Number of nurses cut</t>
  </si>
  <si>
    <t>Number of teachers cut</t>
  </si>
  <si>
    <t>GDP 2022 (million national currency)</t>
  </si>
  <si>
    <t>Annual remuneration of hospital nurses (national currency)</t>
  </si>
  <si>
    <t>Starting salary - Primary education (national currency)</t>
  </si>
  <si>
    <t>Variable</t>
  </si>
  <si>
    <t>Country</t>
  </si>
  <si>
    <t>GG (S13), Net lending (B9) (UBLG)</t>
  </si>
  <si>
    <t>Euro area</t>
  </si>
  <si>
    <t>Euro area (19 countries)</t>
  </si>
  <si>
    <t>European Union</t>
  </si>
  <si>
    <t>Germany</t>
  </si>
  <si>
    <t>Data extracted on 16/05/2023 112257 from [ESTAT]</t>
  </si>
  <si>
    <t xml:space="preserve">Dataset </t>
  </si>
  <si>
    <t>GDP and main components (output, expenditure and income) [NAMA_10_GDP__custom_6222424]</t>
  </si>
  <si>
    <t xml:space="preserve">Last updated </t>
  </si>
  <si>
    <t>15/05/2023 2300</t>
  </si>
  <si>
    <t>0,5% deficit reduction</t>
  </si>
  <si>
    <t>GEO (Labels)</t>
  </si>
  <si>
    <t/>
  </si>
  <si>
    <t>total deficit reduction in 2024 for the 14 MS above 3% deficit</t>
  </si>
  <si>
    <t xml:space="preserve">so in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</si>
</sst>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##########"/>
    <numFmt numFmtId="165" formatCode="#,##0.0"/>
    <numFmt numFmtId="166" formatCode="##############"/>
  </numFmts>
  <fonts count="5" x14ac:knownFonts="1">
    <font>
      <sz val="11"/>
      <color indexed="8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color indexed="9"/>
      <name val="Arial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DCE6F1"/>
      </patternFill>
    </fill>
    <fill>
      <patternFill patternType="solid">
        <fgColor rgb="FFF6F6F6"/>
      </patternFill>
    </fill>
    <fill>
      <patternFill patternType="solid">
        <fgColor rgb="FFF2F2F2"/>
        <bgColor indexed="64"/>
      </patternFill>
    </fill>
    <fill>
      <patternFill patternType="solid">
        <fgColor rgb="FF0096DC"/>
      </patternFill>
    </fill>
    <fill>
      <patternFill patternType="mediumGray">
        <bgColor indexed="22"/>
      </patternFill>
    </fill>
  </fills>
  <borders count="3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 shrinkToFit="1"/>
    </xf>
    <xf numFmtId="3" fontId="2" fillId="4" borderId="0" xfId="0" applyNumberFormat="1" applyFont="1" applyFill="1" applyAlignment="1">
      <alignment horizontal="right" vertical="center" shrinkToFit="1"/>
    </xf>
    <xf numFmtId="164" fontId="2" fillId="0" borderId="0" xfId="0" applyNumberFormat="1" applyFont="1" applyAlignment="1">
      <alignment horizontal="right" vertical="center" shrinkToFit="1"/>
    </xf>
    <xf numFmtId="164" fontId="2" fillId="4" borderId="0" xfId="0" applyNumberFormat="1" applyFont="1" applyFill="1" applyAlignment="1">
      <alignment horizontal="right" vertical="center" shrinkToFit="1"/>
    </xf>
    <xf numFmtId="165" fontId="2" fillId="0" borderId="0" xfId="0" applyNumberFormat="1" applyFont="1" applyAlignment="1">
      <alignment horizontal="right" vertical="center" shrinkToFit="1"/>
    </xf>
    <xf numFmtId="165" fontId="2" fillId="4" borderId="0" xfId="0" applyNumberFormat="1" applyFont="1" applyFill="1" applyAlignment="1">
      <alignment horizontal="right" vertical="center" shrinkToFit="1"/>
    </xf>
    <xf numFmtId="0" fontId="4" fillId="5" borderId="2" xfId="0" applyFont="1" applyFill="1" applyBorder="1"/>
    <xf numFmtId="166" fontId="0" fillId="0" borderId="0" xfId="0" applyNumberFormat="1"/>
    <xf numFmtId="165" fontId="0" fillId="0" borderId="0" xfId="0" applyNumberFormat="1"/>
    <xf numFmtId="0" fontId="1" fillId="6" borderId="1" xfId="0" applyFont="1" applyFill="1" applyBorder="1" applyAlignment="1">
      <alignment horizontal="left" vertical="center"/>
    </xf>
    <xf numFmtId="0" fontId="0" fillId="7" borderId="0" xfId="0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1"/>
  <sheetViews>
    <sheetView workbookViewId="0">
      <pane xSplit="1" ySplit="9" topLeftCell="B10" activePane="bottomRight" state="frozen"/>
      <selection pane="topRight"/>
      <selection pane="bottomLeft"/>
      <selection pane="bottomRight" activeCell="E10" sqref="E10"/>
    </sheetView>
  </sheetViews>
  <sheetFormatPr defaultRowHeight="11.4" customHeight="1" x14ac:dyDescent="0.35"/>
  <cols>
    <col min="1" max="1" width="29.90625" customWidth="1"/>
    <col min="2" max="2" width="33.1796875" customWidth="1"/>
    <col min="3" max="3" width="24.90625" customWidth="1"/>
    <col min="4" max="4" width="38.90625" customWidth="1"/>
    <col min="5" max="5" width="35.453125" customWidth="1"/>
    <col min="6" max="6" width="21.1796875" customWidth="1"/>
    <col min="7" max="7" width="28.6328125" customWidth="1"/>
  </cols>
  <sheetData>
    <row r="1" spans="1:7" ht="14.5" x14ac:dyDescent="0.35">
      <c r="A1" s="2"/>
    </row>
    <row r="2" spans="1:7" ht="14.5" x14ac:dyDescent="0.35">
      <c r="A2" s="2"/>
      <c r="B2" s="1"/>
    </row>
    <row r="3" spans="1:7" ht="14.5" x14ac:dyDescent="0.35">
      <c r="A3" s="2"/>
      <c r="B3" s="2"/>
    </row>
    <row r="4" spans="1:7" ht="14.5" x14ac:dyDescent="0.35"/>
    <row r="5" spans="1:7" ht="14.5" x14ac:dyDescent="0.35">
      <c r="A5" s="1"/>
    </row>
    <row r="6" spans="1:7" ht="14.5" x14ac:dyDescent="0.35">
      <c r="A6" s="1"/>
    </row>
    <row r="7" spans="1:7" ht="14.5" x14ac:dyDescent="0.35">
      <c r="A7" s="1"/>
    </row>
    <row r="8" spans="1:7" ht="14.5" x14ac:dyDescent="0.35"/>
    <row r="9" spans="1:7" ht="14.5" x14ac:dyDescent="0.35">
      <c r="A9" s="4" t="s">
        <v>50</v>
      </c>
      <c r="B9" s="3" t="s">
        <v>61</v>
      </c>
      <c r="C9" t="s">
        <v>57</v>
      </c>
      <c r="D9" t="s">
        <v>62</v>
      </c>
      <c r="E9" t="s">
        <v>63</v>
      </c>
      <c r="F9" t="s">
        <v>59</v>
      </c>
      <c r="G9" t="s">
        <v>60</v>
      </c>
    </row>
    <row r="10" spans="1:7" ht="14.5" x14ac:dyDescent="0.35">
      <c r="A10" s="5" t="s">
        <v>3</v>
      </c>
      <c r="B10" s="8">
        <v>15806899.300000001</v>
      </c>
      <c r="C10">
        <f>0.005*B10</f>
        <v>79034.496500000008</v>
      </c>
    </row>
    <row r="11" spans="1:7" ht="14.5" x14ac:dyDescent="0.35">
      <c r="A11" s="5" t="s">
        <v>4</v>
      </c>
      <c r="B11" s="7"/>
      <c r="C11">
        <f t="shared" ref="C11:C55" si="0">0.005*B11</f>
        <v>0</v>
      </c>
    </row>
    <row r="12" spans="1:7" ht="14.5" x14ac:dyDescent="0.35">
      <c r="A12" s="5" t="s">
        <v>5</v>
      </c>
      <c r="B12" s="6"/>
      <c r="C12">
        <f t="shared" si="0"/>
        <v>0</v>
      </c>
    </row>
    <row r="13" spans="1:7" ht="14.5" x14ac:dyDescent="0.35">
      <c r="A13" s="5" t="s">
        <v>6</v>
      </c>
      <c r="B13" s="9">
        <v>13331690.9</v>
      </c>
      <c r="C13">
        <f t="shared" si="0"/>
        <v>66658.454500000007</v>
      </c>
    </row>
    <row r="14" spans="1:7" ht="14.5" x14ac:dyDescent="0.35">
      <c r="A14" s="5" t="s">
        <v>7</v>
      </c>
      <c r="B14" s="10">
        <v>13399077</v>
      </c>
      <c r="C14">
        <f t="shared" si="0"/>
        <v>66995.384999999995</v>
      </c>
    </row>
    <row r="15" spans="1:7" ht="14.5" x14ac:dyDescent="0.35">
      <c r="A15" s="5" t="s">
        <v>8</v>
      </c>
      <c r="B15" s="9">
        <v>13331690.9</v>
      </c>
      <c r="C15">
        <f t="shared" si="0"/>
        <v>66658.454500000007</v>
      </c>
    </row>
    <row r="16" spans="1:7" ht="14.5" x14ac:dyDescent="0.35">
      <c r="A16" s="5" t="s">
        <v>9</v>
      </c>
      <c r="B16" s="8">
        <v>12978995.6</v>
      </c>
      <c r="C16">
        <f t="shared" si="0"/>
        <v>64894.978000000003</v>
      </c>
    </row>
    <row r="17" spans="1:7" ht="14.5" x14ac:dyDescent="0.35">
      <c r="A17" s="5" t="s">
        <v>10</v>
      </c>
      <c r="B17" s="9">
        <v>549456.19999999995</v>
      </c>
      <c r="C17">
        <f t="shared" si="0"/>
        <v>2747.2809999999999</v>
      </c>
      <c r="D17">
        <v>72509</v>
      </c>
      <c r="E17">
        <v>33300</v>
      </c>
      <c r="F17">
        <f>C17/D17*1000000</f>
        <v>37888.827593815942</v>
      </c>
      <c r="G17">
        <f>C17/E17*1000000</f>
        <v>82500.930930930932</v>
      </c>
    </row>
    <row r="18" spans="1:7" ht="14.5" x14ac:dyDescent="0.35">
      <c r="A18" s="5" t="s">
        <v>11</v>
      </c>
      <c r="B18" s="8">
        <v>165383.6</v>
      </c>
      <c r="C18">
        <f t="shared" si="0"/>
        <v>826.91800000000001</v>
      </c>
      <c r="F18" t="e">
        <f t="shared" ref="F18:F56" si="1">C18/D18*1000000</f>
        <v>#DIV/0!</v>
      </c>
      <c r="G18" t="e">
        <f t="shared" ref="G18:G56" si="2">C18/E18*1000000</f>
        <v>#DIV/0!</v>
      </c>
    </row>
    <row r="19" spans="1:7" ht="14.5" x14ac:dyDescent="0.35">
      <c r="A19" s="5" t="s">
        <v>12</v>
      </c>
      <c r="B19" s="11">
        <v>6795101</v>
      </c>
      <c r="C19">
        <f t="shared" si="0"/>
        <v>33975.504999999997</v>
      </c>
      <c r="D19">
        <v>623274</v>
      </c>
      <c r="E19">
        <v>379200</v>
      </c>
      <c r="F19">
        <f t="shared" si="1"/>
        <v>54511.346534589917</v>
      </c>
      <c r="G19">
        <f t="shared" si="2"/>
        <v>89597.850738396621</v>
      </c>
    </row>
    <row r="20" spans="1:7" ht="14.5" x14ac:dyDescent="0.35">
      <c r="A20" s="5" t="s">
        <v>13</v>
      </c>
      <c r="B20" s="8">
        <v>2797938.1</v>
      </c>
      <c r="C20">
        <f t="shared" si="0"/>
        <v>13989.690500000001</v>
      </c>
      <c r="D20">
        <v>496371</v>
      </c>
      <c r="E20">
        <v>411355</v>
      </c>
      <c r="F20">
        <f t="shared" si="1"/>
        <v>28183.940036787</v>
      </c>
      <c r="G20">
        <f t="shared" si="2"/>
        <v>34008.801400250391</v>
      </c>
    </row>
    <row r="21" spans="1:7" ht="14.5" x14ac:dyDescent="0.35">
      <c r="A21" s="5" t="s">
        <v>14</v>
      </c>
      <c r="B21" s="11">
        <v>3869900</v>
      </c>
      <c r="C21">
        <f t="shared" si="0"/>
        <v>19349.5</v>
      </c>
      <c r="D21">
        <v>46829</v>
      </c>
      <c r="E21">
        <v>54129</v>
      </c>
      <c r="F21">
        <f t="shared" si="1"/>
        <v>413194.8151786286</v>
      </c>
      <c r="G21">
        <f t="shared" si="2"/>
        <v>357470.11768183415</v>
      </c>
    </row>
    <row r="22" spans="1:7" ht="14.5" x14ac:dyDescent="0.35">
      <c r="A22" s="5" t="s">
        <v>15</v>
      </c>
      <c r="B22" s="8">
        <v>36181.4</v>
      </c>
      <c r="C22">
        <f t="shared" si="0"/>
        <v>180.90700000000001</v>
      </c>
      <c r="D22">
        <v>20306</v>
      </c>
      <c r="E22">
        <v>15780</v>
      </c>
      <c r="F22">
        <f t="shared" si="1"/>
        <v>8909.0416625627913</v>
      </c>
      <c r="G22">
        <f t="shared" si="2"/>
        <v>11464.321926489227</v>
      </c>
    </row>
    <row r="23" spans="1:7" ht="14.5" x14ac:dyDescent="0.35">
      <c r="A23" s="5" t="s">
        <v>16</v>
      </c>
      <c r="B23" s="9">
        <v>502583.5</v>
      </c>
      <c r="C23">
        <f t="shared" si="0"/>
        <v>2512.9175</v>
      </c>
      <c r="D23">
        <v>57030</v>
      </c>
      <c r="E23">
        <v>37692</v>
      </c>
      <c r="F23">
        <f t="shared" si="1"/>
        <v>44063.080834648434</v>
      </c>
      <c r="G23">
        <f t="shared" si="2"/>
        <v>66669.784039053382</v>
      </c>
    </row>
    <row r="24" spans="1:7" ht="14.5" x14ac:dyDescent="0.35">
      <c r="A24" s="5" t="s">
        <v>17</v>
      </c>
      <c r="B24" s="8">
        <v>208030.2</v>
      </c>
      <c r="C24">
        <f t="shared" si="0"/>
        <v>1040.1510000000001</v>
      </c>
      <c r="D24">
        <v>22360</v>
      </c>
      <c r="E24">
        <v>13104</v>
      </c>
      <c r="F24">
        <f t="shared" si="1"/>
        <v>46518.381037567087</v>
      </c>
      <c r="G24">
        <f t="shared" si="2"/>
        <v>79376.602564102577</v>
      </c>
    </row>
    <row r="25" spans="1:7" ht="14.5" x14ac:dyDescent="0.35">
      <c r="A25" s="5" t="s">
        <v>18</v>
      </c>
      <c r="B25" s="11">
        <v>1327108</v>
      </c>
      <c r="C25">
        <f t="shared" si="0"/>
        <v>6635.54</v>
      </c>
      <c r="D25">
        <v>39912</v>
      </c>
      <c r="F25">
        <f t="shared" si="1"/>
        <v>166254.25937061536</v>
      </c>
      <c r="G25" t="e">
        <f t="shared" si="2"/>
        <v>#DIV/0!</v>
      </c>
    </row>
    <row r="26" spans="1:7" ht="14.5" x14ac:dyDescent="0.35">
      <c r="A26" s="5" t="s">
        <v>19</v>
      </c>
      <c r="B26" s="10">
        <v>2642713</v>
      </c>
      <c r="C26">
        <f t="shared" si="0"/>
        <v>13213.565000000001</v>
      </c>
      <c r="D26">
        <v>35531</v>
      </c>
      <c r="E26">
        <v>26839</v>
      </c>
      <c r="F26">
        <f t="shared" si="1"/>
        <v>371888.3510174214</v>
      </c>
      <c r="G26">
        <f t="shared" si="2"/>
        <v>492327.02410671039</v>
      </c>
    </row>
    <row r="27" spans="1:7" ht="14.5" x14ac:dyDescent="0.35">
      <c r="A27" s="5" t="s">
        <v>20</v>
      </c>
      <c r="B27" s="9">
        <v>66942.600000000006</v>
      </c>
      <c r="C27">
        <f t="shared" si="0"/>
        <v>334.71300000000002</v>
      </c>
      <c r="F27" t="e">
        <f t="shared" si="1"/>
        <v>#DIV/0!</v>
      </c>
      <c r="G27" t="e">
        <f t="shared" si="2"/>
        <v>#DIV/0!</v>
      </c>
    </row>
    <row r="28" spans="1:7" ht="14.5" x14ac:dyDescent="0.35">
      <c r="A28" s="5" t="s">
        <v>21</v>
      </c>
      <c r="B28" s="8">
        <v>1909153.6</v>
      </c>
      <c r="C28">
        <f t="shared" si="0"/>
        <v>9545.768</v>
      </c>
      <c r="D28">
        <v>29223</v>
      </c>
      <c r="E28">
        <v>24297</v>
      </c>
      <c r="F28">
        <f t="shared" si="1"/>
        <v>326652.56818259589</v>
      </c>
      <c r="G28">
        <f t="shared" si="2"/>
        <v>392878.46236160846</v>
      </c>
    </row>
    <row r="29" spans="1:7" ht="14.5" x14ac:dyDescent="0.35">
      <c r="A29" s="5" t="s">
        <v>22</v>
      </c>
      <c r="B29" s="9">
        <v>27006.400000000001</v>
      </c>
      <c r="C29">
        <f t="shared" si="0"/>
        <v>135.03200000000001</v>
      </c>
      <c r="F29" t="e">
        <f t="shared" si="1"/>
        <v>#DIV/0!</v>
      </c>
      <c r="G29" t="e">
        <f t="shared" si="2"/>
        <v>#DIV/0!</v>
      </c>
    </row>
    <row r="30" spans="1:7" ht="14.5" x14ac:dyDescent="0.35">
      <c r="A30" s="5" t="s">
        <v>23</v>
      </c>
      <c r="B30" s="8">
        <v>39062.5</v>
      </c>
      <c r="C30">
        <f t="shared" si="0"/>
        <v>195.3125</v>
      </c>
      <c r="D30">
        <v>13551</v>
      </c>
      <c r="E30">
        <v>9480</v>
      </c>
      <c r="F30">
        <f t="shared" si="1"/>
        <v>14413.142941480333</v>
      </c>
      <c r="G30">
        <f t="shared" si="2"/>
        <v>20602.584388185653</v>
      </c>
    </row>
    <row r="31" spans="1:7" ht="14.5" x14ac:dyDescent="0.35">
      <c r="A31" s="5" t="s">
        <v>24</v>
      </c>
      <c r="B31" s="9">
        <v>66791.100000000006</v>
      </c>
      <c r="C31">
        <f t="shared" si="0"/>
        <v>333.95550000000003</v>
      </c>
      <c r="D31">
        <v>11880</v>
      </c>
      <c r="E31">
        <v>15781</v>
      </c>
      <c r="F31">
        <f t="shared" si="1"/>
        <v>28110.732323232325</v>
      </c>
      <c r="G31">
        <f t="shared" si="2"/>
        <v>21161.871871237567</v>
      </c>
    </row>
    <row r="32" spans="1:7" ht="14.5" x14ac:dyDescent="0.35">
      <c r="A32" s="5" t="s">
        <v>25</v>
      </c>
      <c r="B32" s="8">
        <v>78130.100000000006</v>
      </c>
      <c r="C32">
        <f t="shared" si="0"/>
        <v>390.65050000000002</v>
      </c>
      <c r="D32">
        <v>100151</v>
      </c>
      <c r="E32">
        <v>69076</v>
      </c>
      <c r="F32">
        <f t="shared" si="1"/>
        <v>3900.6150712424242</v>
      </c>
      <c r="G32">
        <f t="shared" si="2"/>
        <v>5655.3723435057045</v>
      </c>
    </row>
    <row r="33" spans="1:7" ht="14.5" x14ac:dyDescent="0.35">
      <c r="A33" s="5" t="s">
        <v>26</v>
      </c>
      <c r="B33" s="11">
        <v>66615877</v>
      </c>
      <c r="C33">
        <f t="shared" si="0"/>
        <v>333079.38500000001</v>
      </c>
      <c r="D33">
        <v>5615645</v>
      </c>
      <c r="E33">
        <v>2890800</v>
      </c>
      <c r="F33">
        <f t="shared" si="1"/>
        <v>59312.75659341002</v>
      </c>
      <c r="G33">
        <f t="shared" si="2"/>
        <v>115220.48740832988</v>
      </c>
    </row>
    <row r="34" spans="1:7" ht="14.5" x14ac:dyDescent="0.35">
      <c r="A34" s="5" t="s">
        <v>27</v>
      </c>
      <c r="B34" s="8">
        <v>16870.3</v>
      </c>
      <c r="C34">
        <f t="shared" si="0"/>
        <v>84.351500000000001</v>
      </c>
      <c r="F34" t="e">
        <f t="shared" si="1"/>
        <v>#DIV/0!</v>
      </c>
      <c r="G34" t="e">
        <f t="shared" si="2"/>
        <v>#DIV/0!</v>
      </c>
    </row>
    <row r="35" spans="1:7" ht="14.5" x14ac:dyDescent="0.35">
      <c r="A35" s="5" t="s">
        <v>28</v>
      </c>
      <c r="B35" s="11">
        <v>941186</v>
      </c>
      <c r="C35">
        <f t="shared" si="0"/>
        <v>4705.93</v>
      </c>
      <c r="D35">
        <v>60051</v>
      </c>
      <c r="E35">
        <v>38413</v>
      </c>
      <c r="F35">
        <f t="shared" si="1"/>
        <v>78365.555944114181</v>
      </c>
      <c r="G35">
        <f t="shared" si="2"/>
        <v>122508.78608804313</v>
      </c>
    </row>
    <row r="36" spans="1:7" ht="14.5" x14ac:dyDescent="0.35">
      <c r="A36" s="5" t="s">
        <v>29</v>
      </c>
      <c r="B36" s="8">
        <v>447652.7</v>
      </c>
      <c r="C36">
        <f t="shared" si="0"/>
        <v>2238.2635</v>
      </c>
      <c r="E36">
        <v>39172</v>
      </c>
      <c r="F36" t="e">
        <f t="shared" si="1"/>
        <v>#DIV/0!</v>
      </c>
      <c r="G36">
        <f t="shared" si="2"/>
        <v>57139.372510977228</v>
      </c>
    </row>
    <row r="37" spans="1:7" ht="14.5" x14ac:dyDescent="0.35">
      <c r="A37" s="5" t="s">
        <v>30</v>
      </c>
      <c r="B37" s="11">
        <v>3078325</v>
      </c>
      <c r="C37">
        <f t="shared" si="0"/>
        <v>15391.625</v>
      </c>
      <c r="D37">
        <v>85477</v>
      </c>
      <c r="E37">
        <v>37941</v>
      </c>
      <c r="F37">
        <f t="shared" si="1"/>
        <v>180067.44504369595</v>
      </c>
      <c r="G37">
        <f t="shared" si="2"/>
        <v>405672.62328351918</v>
      </c>
    </row>
    <row r="38" spans="1:7" ht="14.5" x14ac:dyDescent="0.35">
      <c r="A38" s="5" t="s">
        <v>31</v>
      </c>
      <c r="B38" s="8">
        <v>239253.3</v>
      </c>
      <c r="C38">
        <f t="shared" si="0"/>
        <v>1196.2665</v>
      </c>
      <c r="D38">
        <v>18791</v>
      </c>
      <c r="E38">
        <v>22374</v>
      </c>
      <c r="F38">
        <f t="shared" si="1"/>
        <v>63661.673141397478</v>
      </c>
      <c r="G38">
        <f t="shared" si="2"/>
        <v>53466.814159292029</v>
      </c>
    </row>
    <row r="39" spans="1:7" ht="14.5" x14ac:dyDescent="0.35">
      <c r="A39" s="5" t="s">
        <v>32</v>
      </c>
      <c r="B39" s="9">
        <v>1409783.9</v>
      </c>
      <c r="C39">
        <f t="shared" si="0"/>
        <v>7048.9195</v>
      </c>
      <c r="F39" t="e">
        <f t="shared" si="1"/>
        <v>#DIV/0!</v>
      </c>
      <c r="G39" t="e">
        <f t="shared" si="2"/>
        <v>#DIV/0!</v>
      </c>
    </row>
    <row r="40" spans="1:7" ht="14.5" x14ac:dyDescent="0.35">
      <c r="A40" s="5" t="s">
        <v>33</v>
      </c>
      <c r="B40" s="8">
        <v>58988.5</v>
      </c>
      <c r="C40">
        <f t="shared" si="0"/>
        <v>294.9425</v>
      </c>
      <c r="D40">
        <v>32410</v>
      </c>
      <c r="E40">
        <v>19777</v>
      </c>
      <c r="F40">
        <f t="shared" si="1"/>
        <v>9100.3548287565554</v>
      </c>
      <c r="G40">
        <f t="shared" si="2"/>
        <v>14913.409516104566</v>
      </c>
    </row>
    <row r="41" spans="1:7" ht="14.5" x14ac:dyDescent="0.35">
      <c r="A41" s="5" t="s">
        <v>34</v>
      </c>
      <c r="B41" s="9">
        <v>109651.9</v>
      </c>
      <c r="C41">
        <f t="shared" si="0"/>
        <v>548.2595</v>
      </c>
      <c r="D41">
        <v>17625</v>
      </c>
      <c r="E41">
        <v>10980</v>
      </c>
      <c r="F41">
        <f t="shared" si="1"/>
        <v>31106.921985815603</v>
      </c>
      <c r="G41">
        <f t="shared" si="2"/>
        <v>49932.559198542811</v>
      </c>
    </row>
    <row r="42" spans="1:7" ht="14.5" x14ac:dyDescent="0.35">
      <c r="A42" s="5" t="s">
        <v>35</v>
      </c>
      <c r="B42" s="10">
        <v>266679</v>
      </c>
      <c r="C42">
        <f t="shared" si="0"/>
        <v>1333.395</v>
      </c>
      <c r="D42">
        <v>40292</v>
      </c>
      <c r="E42">
        <v>34197</v>
      </c>
      <c r="F42">
        <f t="shared" si="1"/>
        <v>33093.293954134817</v>
      </c>
      <c r="G42">
        <f t="shared" si="2"/>
        <v>38991.578208614788</v>
      </c>
    </row>
    <row r="43" spans="1:7" ht="14.5" x14ac:dyDescent="0.35">
      <c r="A43" s="5" t="s">
        <v>36</v>
      </c>
      <c r="B43" s="11">
        <v>5926336</v>
      </c>
      <c r="C43">
        <f t="shared" si="0"/>
        <v>29631.68</v>
      </c>
      <c r="E43">
        <v>402000</v>
      </c>
      <c r="F43" t="e">
        <f t="shared" si="1"/>
        <v>#DIV/0!</v>
      </c>
      <c r="G43">
        <f t="shared" si="2"/>
        <v>73710.646766169157</v>
      </c>
    </row>
    <row r="44" spans="1:7" ht="14.5" x14ac:dyDescent="0.35">
      <c r="A44" s="5" t="s">
        <v>37</v>
      </c>
      <c r="B44" s="8">
        <v>3766415.4</v>
      </c>
      <c r="C44">
        <f t="shared" si="0"/>
        <v>18832.077000000001</v>
      </c>
      <c r="D44">
        <v>11198459</v>
      </c>
      <c r="E44">
        <v>6854066</v>
      </c>
      <c r="F44">
        <f t="shared" si="1"/>
        <v>1681.666825765938</v>
      </c>
      <c r="G44">
        <f t="shared" si="2"/>
        <v>2747.5774233863522</v>
      </c>
    </row>
    <row r="45" spans="1:7" ht="14.5" x14ac:dyDescent="0.35">
      <c r="A45" s="5" t="s">
        <v>38</v>
      </c>
      <c r="B45" s="7"/>
      <c r="C45">
        <f t="shared" si="0"/>
        <v>0</v>
      </c>
      <c r="F45" t="e">
        <f t="shared" si="1"/>
        <v>#DIV/0!</v>
      </c>
      <c r="G45" t="e">
        <f t="shared" si="2"/>
        <v>#DIV/0!</v>
      </c>
    </row>
    <row r="46" spans="1:7" ht="14.5" x14ac:dyDescent="0.35">
      <c r="A46" s="5" t="s">
        <v>39</v>
      </c>
      <c r="B46" s="10">
        <v>5569173</v>
      </c>
      <c r="C46">
        <f t="shared" si="0"/>
        <v>27845.865000000002</v>
      </c>
      <c r="D46">
        <v>598810</v>
      </c>
      <c r="E46">
        <v>451600</v>
      </c>
      <c r="F46">
        <f t="shared" si="1"/>
        <v>46502.003974549523</v>
      </c>
      <c r="G46">
        <f t="shared" si="2"/>
        <v>61660.462798937115</v>
      </c>
    </row>
    <row r="47" spans="1:7" ht="14.5" x14ac:dyDescent="0.35">
      <c r="A47" s="5" t="s">
        <v>40</v>
      </c>
      <c r="B47" s="11">
        <v>771224</v>
      </c>
      <c r="C47">
        <f t="shared" si="0"/>
        <v>3856.12</v>
      </c>
      <c r="D47">
        <v>76110</v>
      </c>
      <c r="E47">
        <v>80500</v>
      </c>
      <c r="F47">
        <f t="shared" si="1"/>
        <v>50665.090001313889</v>
      </c>
      <c r="G47">
        <f t="shared" si="2"/>
        <v>47902.111801242238</v>
      </c>
    </row>
    <row r="48" spans="1:7" ht="14.5" x14ac:dyDescent="0.35">
      <c r="A48" s="5" t="s">
        <v>41</v>
      </c>
      <c r="B48" s="6"/>
      <c r="C48">
        <f t="shared" si="0"/>
        <v>0</v>
      </c>
      <c r="D48">
        <v>37943</v>
      </c>
      <c r="E48">
        <v>26697</v>
      </c>
      <c r="F48">
        <f t="shared" si="1"/>
        <v>0</v>
      </c>
      <c r="G48">
        <f t="shared" si="2"/>
        <v>0</v>
      </c>
    </row>
    <row r="49" spans="1:7" ht="14.5" x14ac:dyDescent="0.35">
      <c r="A49" s="5" t="s">
        <v>42</v>
      </c>
      <c r="B49" s="9">
        <v>45604.6</v>
      </c>
      <c r="C49">
        <f t="shared" si="0"/>
        <v>228.023</v>
      </c>
      <c r="F49" t="e">
        <f t="shared" si="1"/>
        <v>#DIV/0!</v>
      </c>
      <c r="G49" t="e">
        <f t="shared" si="2"/>
        <v>#DIV/0!</v>
      </c>
    </row>
    <row r="50" spans="1:7" ht="14.5" x14ac:dyDescent="0.35">
      <c r="A50" s="5" t="s">
        <v>43</v>
      </c>
      <c r="B50" s="8">
        <v>5796.8</v>
      </c>
      <c r="C50">
        <f t="shared" si="0"/>
        <v>28.984000000000002</v>
      </c>
      <c r="F50" t="e">
        <f t="shared" si="1"/>
        <v>#DIV/0!</v>
      </c>
      <c r="G50" t="e">
        <f t="shared" si="2"/>
        <v>#DIV/0!</v>
      </c>
    </row>
    <row r="51" spans="1:7" ht="14.5" x14ac:dyDescent="0.35">
      <c r="A51" s="5" t="s">
        <v>44</v>
      </c>
      <c r="B51" s="9">
        <v>794798.2</v>
      </c>
      <c r="C51">
        <f t="shared" si="0"/>
        <v>3973.991</v>
      </c>
      <c r="F51" t="e">
        <f t="shared" si="1"/>
        <v>#DIV/0!</v>
      </c>
      <c r="G51" t="e">
        <f t="shared" si="2"/>
        <v>#DIV/0!</v>
      </c>
    </row>
    <row r="52" spans="1:7" ht="14.5" x14ac:dyDescent="0.35">
      <c r="A52" s="5" t="s">
        <v>45</v>
      </c>
      <c r="B52" s="8">
        <v>2134463.5</v>
      </c>
      <c r="C52">
        <f t="shared" si="0"/>
        <v>10672.317500000001</v>
      </c>
      <c r="F52" t="e">
        <f t="shared" si="1"/>
        <v>#DIV/0!</v>
      </c>
      <c r="G52" t="e">
        <f t="shared" si="2"/>
        <v>#DIV/0!</v>
      </c>
    </row>
    <row r="53" spans="1:7" ht="14.5" x14ac:dyDescent="0.35">
      <c r="A53" s="5" t="s">
        <v>46</v>
      </c>
      <c r="B53" s="9">
        <v>7090743.9000000004</v>
      </c>
      <c r="C53">
        <f t="shared" si="0"/>
        <v>35453.719499999999</v>
      </c>
      <c r="F53" t="e">
        <f t="shared" si="1"/>
        <v>#DIV/0!</v>
      </c>
      <c r="G53" t="e">
        <f t="shared" si="2"/>
        <v>#DIV/0!</v>
      </c>
    </row>
    <row r="54" spans="1:7" ht="14.5" x14ac:dyDescent="0.35">
      <c r="A54" s="5" t="s">
        <v>47</v>
      </c>
      <c r="B54" s="8">
        <v>15006574.199999999</v>
      </c>
      <c r="C54">
        <f t="shared" si="0"/>
        <v>75032.870999999999</v>
      </c>
      <c r="F54" t="e">
        <f t="shared" si="1"/>
        <v>#DIV/0!</v>
      </c>
      <c r="G54" t="e">
        <f t="shared" si="2"/>
        <v>#DIV/0!</v>
      </c>
    </row>
    <row r="55" spans="1:7" ht="14.5" x14ac:dyDescent="0.35">
      <c r="A55" s="5" t="s">
        <v>48</v>
      </c>
      <c r="B55" s="9">
        <v>8954.9</v>
      </c>
      <c r="C55">
        <f t="shared" si="0"/>
        <v>44.774499999999996</v>
      </c>
      <c r="F55" t="e">
        <f t="shared" si="1"/>
        <v>#DIV/0!</v>
      </c>
      <c r="G55" t="e">
        <f t="shared" si="2"/>
        <v>#DIV/0!</v>
      </c>
    </row>
    <row r="56" spans="1:7" ht="11.4" customHeight="1" x14ac:dyDescent="0.35">
      <c r="F56" t="e">
        <f t="shared" si="1"/>
        <v>#DIV/0!</v>
      </c>
      <c r="G56" t="e">
        <f t="shared" si="2"/>
        <v>#DIV/0!</v>
      </c>
    </row>
    <row r="57" spans="1:7" ht="14.5" x14ac:dyDescent="0.35">
      <c r="A57" s="1" t="s">
        <v>53</v>
      </c>
    </row>
    <row r="58" spans="1:7" ht="14.5" x14ac:dyDescent="0.35">
      <c r="A58" s="1"/>
      <c r="B58" s="2" t="s">
        <v>54</v>
      </c>
    </row>
    <row r="59" spans="1:7" ht="14.5" x14ac:dyDescent="0.35">
      <c r="A59" s="1" t="s">
        <v>58</v>
      </c>
    </row>
    <row r="60" spans="1:7" ht="14.5" x14ac:dyDescent="0.35">
      <c r="A60" s="1" t="s">
        <v>52</v>
      </c>
      <c r="B60" s="2" t="s">
        <v>55</v>
      </c>
    </row>
    <row r="61" spans="1:7" ht="14.5" x14ac:dyDescent="0.35">
      <c r="A61" s="1" t="s">
        <v>51</v>
      </c>
      <c r="B61" s="2" t="s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0D26E-9D36-4EA0-AB8C-E06A055B0A9B}">
  <dimension ref="A1:C31"/>
  <sheetViews>
    <sheetView workbookViewId="0">
      <selection sqref="A1:XFD1048576"/>
    </sheetView>
  </sheetViews>
  <sheetFormatPr defaultRowHeight="14.5" x14ac:dyDescent="0.35"/>
  <cols>
    <col min="1" max="2" width="15.7265625" customWidth="1"/>
    <col min="3" max="3" width="15.7265625" style="14" customWidth="1"/>
  </cols>
  <sheetData>
    <row r="1" spans="1:3" x14ac:dyDescent="0.35">
      <c r="A1" s="12" t="s">
        <v>64</v>
      </c>
      <c r="B1" s="12" t="s">
        <v>65</v>
      </c>
      <c r="C1" s="13">
        <v>2023</v>
      </c>
    </row>
    <row r="2" spans="1:3" x14ac:dyDescent="0.35">
      <c r="A2" s="17" t="s">
        <v>66</v>
      </c>
      <c r="B2" t="s">
        <v>34</v>
      </c>
      <c r="C2" s="14">
        <v>-6.1</v>
      </c>
    </row>
    <row r="3" spans="1:3" x14ac:dyDescent="0.35">
      <c r="A3" s="17" t="s">
        <v>66</v>
      </c>
      <c r="B3" t="s">
        <v>27</v>
      </c>
      <c r="C3" s="14">
        <v>-5.1000000000000014</v>
      </c>
    </row>
    <row r="4" spans="1:3" x14ac:dyDescent="0.35">
      <c r="A4" s="17" t="s">
        <v>66</v>
      </c>
      <c r="B4" t="s">
        <v>10</v>
      </c>
      <c r="C4" s="14">
        <v>-5</v>
      </c>
    </row>
    <row r="5" spans="1:3" x14ac:dyDescent="0.35">
      <c r="A5" s="17" t="s">
        <v>66</v>
      </c>
      <c r="B5" t="s">
        <v>30</v>
      </c>
      <c r="C5" s="14">
        <v>-5</v>
      </c>
    </row>
    <row r="6" spans="1:3" x14ac:dyDescent="0.35">
      <c r="A6" s="17" t="s">
        <v>66</v>
      </c>
      <c r="B6" t="s">
        <v>11</v>
      </c>
      <c r="C6" s="14">
        <v>-4.8000000000000007</v>
      </c>
    </row>
    <row r="7" spans="1:3" x14ac:dyDescent="0.35">
      <c r="A7" s="17" t="s">
        <v>66</v>
      </c>
      <c r="B7" t="s">
        <v>19</v>
      </c>
      <c r="C7" s="14">
        <v>-4.7</v>
      </c>
    </row>
    <row r="8" spans="1:3" x14ac:dyDescent="0.35">
      <c r="A8" s="17" t="s">
        <v>66</v>
      </c>
      <c r="B8" t="s">
        <v>32</v>
      </c>
      <c r="C8" s="14">
        <v>-4.7</v>
      </c>
    </row>
    <row r="9" spans="1:3" x14ac:dyDescent="0.35">
      <c r="A9" s="17" t="s">
        <v>66</v>
      </c>
      <c r="B9" t="s">
        <v>21</v>
      </c>
      <c r="C9" s="14">
        <v>-4.5</v>
      </c>
    </row>
    <row r="10" spans="1:3" x14ac:dyDescent="0.35">
      <c r="A10" s="17" t="s">
        <v>66</v>
      </c>
      <c r="B10" t="s">
        <v>18</v>
      </c>
      <c r="C10" s="14">
        <v>-4.1000000000000014</v>
      </c>
    </row>
    <row r="11" spans="1:3" x14ac:dyDescent="0.35">
      <c r="A11" s="17" t="s">
        <v>66</v>
      </c>
      <c r="B11" t="s">
        <v>26</v>
      </c>
      <c r="C11" s="14">
        <v>-4</v>
      </c>
    </row>
    <row r="12" spans="1:3" x14ac:dyDescent="0.35">
      <c r="A12" s="17" t="s">
        <v>66</v>
      </c>
      <c r="B12" t="s">
        <v>23</v>
      </c>
      <c r="C12" s="14">
        <v>-3.8</v>
      </c>
    </row>
    <row r="13" spans="1:3" x14ac:dyDescent="0.35">
      <c r="A13" s="17" t="s">
        <v>66</v>
      </c>
      <c r="B13" t="s">
        <v>33</v>
      </c>
      <c r="C13" s="14">
        <v>-3.7</v>
      </c>
    </row>
    <row r="14" spans="1:3" x14ac:dyDescent="0.35">
      <c r="A14" s="17" t="s">
        <v>66</v>
      </c>
      <c r="B14" t="s">
        <v>12</v>
      </c>
      <c r="C14" s="14">
        <v>-3.6</v>
      </c>
    </row>
    <row r="15" spans="1:3" x14ac:dyDescent="0.35">
      <c r="A15" s="17" t="s">
        <v>66</v>
      </c>
      <c r="B15" t="s">
        <v>67</v>
      </c>
      <c r="C15" s="14">
        <v>-3.2</v>
      </c>
    </row>
    <row r="16" spans="1:3" x14ac:dyDescent="0.35">
      <c r="A16" s="17" t="s">
        <v>66</v>
      </c>
      <c r="B16" t="s">
        <v>68</v>
      </c>
      <c r="C16" s="14">
        <v>-3.2</v>
      </c>
    </row>
    <row r="17" spans="1:3" x14ac:dyDescent="0.35">
      <c r="A17" s="17" t="s">
        <v>66</v>
      </c>
      <c r="B17" t="s">
        <v>69</v>
      </c>
      <c r="C17" s="14">
        <v>-3.1</v>
      </c>
    </row>
    <row r="18" spans="1:3" x14ac:dyDescent="0.35">
      <c r="A18" s="17" t="s">
        <v>66</v>
      </c>
      <c r="B18" t="s">
        <v>15</v>
      </c>
      <c r="C18" s="14">
        <v>-3.1</v>
      </c>
    </row>
    <row r="19" spans="1:3" x14ac:dyDescent="0.35">
      <c r="A19" s="17" t="s">
        <v>66</v>
      </c>
      <c r="B19" t="s">
        <v>35</v>
      </c>
      <c r="C19" s="14">
        <v>-2.6</v>
      </c>
    </row>
    <row r="20" spans="1:3" x14ac:dyDescent="0.35">
      <c r="A20" s="17" t="s">
        <v>66</v>
      </c>
      <c r="B20" t="s">
        <v>29</v>
      </c>
      <c r="C20" s="14">
        <v>-2.4</v>
      </c>
    </row>
    <row r="21" spans="1:3" x14ac:dyDescent="0.35">
      <c r="A21" s="17" t="s">
        <v>66</v>
      </c>
      <c r="B21" t="s">
        <v>70</v>
      </c>
      <c r="C21" s="14">
        <v>-2.2999999999999998</v>
      </c>
    </row>
    <row r="22" spans="1:3" x14ac:dyDescent="0.35">
      <c r="A22" s="17" t="s">
        <v>66</v>
      </c>
      <c r="B22" t="s">
        <v>28</v>
      </c>
      <c r="C22" s="14">
        <v>-2.1</v>
      </c>
    </row>
    <row r="23" spans="1:3" x14ac:dyDescent="0.35">
      <c r="A23" s="17" t="s">
        <v>66</v>
      </c>
      <c r="B23" t="s">
        <v>24</v>
      </c>
      <c r="C23" s="14">
        <v>-1.7</v>
      </c>
    </row>
    <row r="24" spans="1:3" x14ac:dyDescent="0.35">
      <c r="A24" s="17" t="s">
        <v>66</v>
      </c>
      <c r="B24" t="s">
        <v>25</v>
      </c>
      <c r="C24" s="14">
        <v>-1.7</v>
      </c>
    </row>
    <row r="25" spans="1:3" x14ac:dyDescent="0.35">
      <c r="A25" s="17" t="s">
        <v>66</v>
      </c>
      <c r="B25" t="s">
        <v>17</v>
      </c>
      <c r="C25" s="14">
        <v>-1.3</v>
      </c>
    </row>
    <row r="26" spans="1:3" x14ac:dyDescent="0.35">
      <c r="A26" s="17" t="s">
        <v>66</v>
      </c>
      <c r="B26" t="s">
        <v>36</v>
      </c>
      <c r="C26" s="14">
        <v>-0.9</v>
      </c>
    </row>
    <row r="27" spans="1:3" x14ac:dyDescent="0.35">
      <c r="A27" s="17" t="s">
        <v>66</v>
      </c>
      <c r="B27" t="s">
        <v>20</v>
      </c>
      <c r="C27" s="14">
        <v>-0.5</v>
      </c>
    </row>
    <row r="28" spans="1:3" x14ac:dyDescent="0.35">
      <c r="A28" s="17" t="s">
        <v>66</v>
      </c>
      <c r="B28" t="s">
        <v>31</v>
      </c>
      <c r="C28" s="14">
        <v>-0.1</v>
      </c>
    </row>
    <row r="29" spans="1:3" x14ac:dyDescent="0.35">
      <c r="A29" s="17" t="s">
        <v>66</v>
      </c>
      <c r="B29" t="s">
        <v>16</v>
      </c>
      <c r="C29" s="14">
        <v>1.7</v>
      </c>
    </row>
    <row r="30" spans="1:3" x14ac:dyDescent="0.35">
      <c r="A30" s="17" t="s">
        <v>66</v>
      </c>
      <c r="B30" t="s">
        <v>22</v>
      </c>
      <c r="C30" s="14">
        <v>1.8</v>
      </c>
    </row>
    <row r="31" spans="1:3" x14ac:dyDescent="0.35">
      <c r="A31" s="17" t="s">
        <v>66</v>
      </c>
      <c r="B31" t="s">
        <v>13</v>
      </c>
      <c r="C31" s="14">
        <v>2.2999999999999998</v>
      </c>
    </row>
  </sheetData>
  <mergeCells count="1">
    <mergeCell ref="A2:A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93FA3-01AA-409C-B1CE-5C9A32E10662}">
  <dimension ref="A1:E62"/>
  <sheetViews>
    <sheetView tabSelected="1" workbookViewId="0">
      <selection activeCell="F9" sqref="F9"/>
    </sheetView>
  </sheetViews>
  <sheetFormatPr defaultRowHeight="14.5" x14ac:dyDescent="0.35"/>
  <cols>
    <col min="1" max="1" width="29.90625" customWidth="1"/>
    <col min="2" max="2" width="10" customWidth="1"/>
    <col min="5" max="5" width="11.81640625" bestFit="1" customWidth="1"/>
  </cols>
  <sheetData>
    <row r="1" spans="1:3" x14ac:dyDescent="0.35">
      <c r="A1" s="2" t="s">
        <v>71</v>
      </c>
    </row>
    <row r="2" spans="1:3" x14ac:dyDescent="0.35">
      <c r="A2" s="2" t="s">
        <v>72</v>
      </c>
      <c r="B2" s="1" t="s">
        <v>73</v>
      </c>
    </row>
    <row r="3" spans="1:3" x14ac:dyDescent="0.35">
      <c r="A3" s="2" t="s">
        <v>74</v>
      </c>
      <c r="B3" s="2" t="s">
        <v>75</v>
      </c>
    </row>
    <row r="5" spans="1:3" x14ac:dyDescent="0.35">
      <c r="A5" s="1" t="s">
        <v>0</v>
      </c>
    </row>
    <row r="6" spans="1:3" x14ac:dyDescent="0.35">
      <c r="A6" s="1" t="s">
        <v>1</v>
      </c>
    </row>
    <row r="7" spans="1:3" x14ac:dyDescent="0.35">
      <c r="A7" s="1" t="s">
        <v>2</v>
      </c>
    </row>
    <row r="9" spans="1:3" x14ac:dyDescent="0.35">
      <c r="A9" s="4" t="s">
        <v>50</v>
      </c>
      <c r="B9" s="3" t="s">
        <v>49</v>
      </c>
      <c r="C9" t="s">
        <v>76</v>
      </c>
    </row>
    <row r="10" spans="1:3" x14ac:dyDescent="0.35">
      <c r="A10" s="15" t="s">
        <v>77</v>
      </c>
      <c r="B10" s="16" t="s">
        <v>78</v>
      </c>
    </row>
    <row r="11" spans="1:3" x14ac:dyDescent="0.35">
      <c r="A11" s="5" t="s">
        <v>3</v>
      </c>
      <c r="B11" s="8">
        <v>15806899.300000001</v>
      </c>
      <c r="C11">
        <f>0.005*B11</f>
        <v>79034.496500000008</v>
      </c>
    </row>
    <row r="12" spans="1:3" x14ac:dyDescent="0.35">
      <c r="A12" s="5" t="s">
        <v>4</v>
      </c>
      <c r="B12" s="7"/>
      <c r="C12">
        <f t="shared" ref="C12:C56" si="0">0.005*B12</f>
        <v>0</v>
      </c>
    </row>
    <row r="13" spans="1:3" x14ac:dyDescent="0.35">
      <c r="A13" s="5" t="s">
        <v>5</v>
      </c>
      <c r="B13" s="6"/>
      <c r="C13">
        <f t="shared" si="0"/>
        <v>0</v>
      </c>
    </row>
    <row r="14" spans="1:3" x14ac:dyDescent="0.35">
      <c r="A14" s="5" t="s">
        <v>6</v>
      </c>
      <c r="B14" s="9">
        <v>13331690.9</v>
      </c>
      <c r="C14">
        <f t="shared" si="0"/>
        <v>66658.454500000007</v>
      </c>
    </row>
    <row r="15" spans="1:3" x14ac:dyDescent="0.35">
      <c r="A15" s="5" t="s">
        <v>7</v>
      </c>
      <c r="B15" s="10">
        <v>13399077</v>
      </c>
      <c r="C15">
        <f t="shared" si="0"/>
        <v>66995.384999999995</v>
      </c>
    </row>
    <row r="16" spans="1:3" x14ac:dyDescent="0.35">
      <c r="A16" s="5" t="s">
        <v>8</v>
      </c>
      <c r="B16" s="9">
        <v>13331690.9</v>
      </c>
      <c r="C16">
        <f t="shared" si="0"/>
        <v>66658.454500000007</v>
      </c>
    </row>
    <row r="17" spans="1:3" x14ac:dyDescent="0.35">
      <c r="A17" s="5" t="s">
        <v>9</v>
      </c>
      <c r="B17" s="8">
        <v>12978995.6</v>
      </c>
      <c r="C17">
        <f t="shared" si="0"/>
        <v>64894.978000000003</v>
      </c>
    </row>
    <row r="18" spans="1:3" x14ac:dyDescent="0.35">
      <c r="A18" s="5" t="s">
        <v>10</v>
      </c>
      <c r="B18" s="9">
        <v>549456.19999999995</v>
      </c>
      <c r="C18">
        <f t="shared" si="0"/>
        <v>2747.2809999999999</v>
      </c>
    </row>
    <row r="19" spans="1:3" x14ac:dyDescent="0.35">
      <c r="A19" s="5" t="s">
        <v>11</v>
      </c>
      <c r="B19" s="8">
        <v>84560.6</v>
      </c>
      <c r="C19">
        <f t="shared" si="0"/>
        <v>422.80300000000005</v>
      </c>
    </row>
    <row r="20" spans="1:3" x14ac:dyDescent="0.35">
      <c r="A20" s="5" t="s">
        <v>12</v>
      </c>
      <c r="B20" s="9">
        <v>276605.90000000002</v>
      </c>
      <c r="C20">
        <f t="shared" si="0"/>
        <v>1383.0295000000001</v>
      </c>
    </row>
    <row r="21" spans="1:3" x14ac:dyDescent="0.35">
      <c r="A21" s="5" t="s">
        <v>13</v>
      </c>
      <c r="B21" s="8">
        <v>376087.2</v>
      </c>
      <c r="C21">
        <f t="shared" si="0"/>
        <v>1880.4360000000001</v>
      </c>
    </row>
    <row r="22" spans="1:3" x14ac:dyDescent="0.35">
      <c r="A22" s="5" t="s">
        <v>14</v>
      </c>
      <c r="B22" s="11">
        <v>3869900</v>
      </c>
      <c r="C22">
        <f t="shared" si="0"/>
        <v>19349.5</v>
      </c>
    </row>
    <row r="23" spans="1:3" x14ac:dyDescent="0.35">
      <c r="A23" s="5" t="s">
        <v>15</v>
      </c>
      <c r="B23" s="8">
        <v>36181.4</v>
      </c>
      <c r="C23">
        <f t="shared" si="0"/>
        <v>180.90700000000001</v>
      </c>
    </row>
    <row r="24" spans="1:3" x14ac:dyDescent="0.35">
      <c r="A24" s="5" t="s">
        <v>16</v>
      </c>
      <c r="B24" s="9">
        <v>502583.5</v>
      </c>
      <c r="C24">
        <f t="shared" si="0"/>
        <v>2512.9175</v>
      </c>
    </row>
    <row r="25" spans="1:3" x14ac:dyDescent="0.35">
      <c r="A25" s="5" t="s">
        <v>17</v>
      </c>
      <c r="B25" s="8">
        <v>208030.2</v>
      </c>
      <c r="C25">
        <f t="shared" si="0"/>
        <v>1040.1510000000001</v>
      </c>
    </row>
    <row r="26" spans="1:3" x14ac:dyDescent="0.35">
      <c r="A26" s="5" t="s">
        <v>18</v>
      </c>
      <c r="B26" s="11">
        <v>1327108</v>
      </c>
      <c r="C26">
        <f t="shared" si="0"/>
        <v>6635.54</v>
      </c>
    </row>
    <row r="27" spans="1:3" x14ac:dyDescent="0.35">
      <c r="A27" s="5" t="s">
        <v>19</v>
      </c>
      <c r="B27" s="10">
        <v>2642713</v>
      </c>
      <c r="C27">
        <f t="shared" si="0"/>
        <v>13213.565000000001</v>
      </c>
    </row>
    <row r="28" spans="1:3" x14ac:dyDescent="0.35">
      <c r="A28" s="5" t="s">
        <v>20</v>
      </c>
      <c r="B28" s="11">
        <v>66939</v>
      </c>
      <c r="C28">
        <f t="shared" si="0"/>
        <v>334.69499999999999</v>
      </c>
    </row>
    <row r="29" spans="1:3" x14ac:dyDescent="0.35">
      <c r="A29" s="5" t="s">
        <v>21</v>
      </c>
      <c r="B29" s="8">
        <v>1909153.6</v>
      </c>
      <c r="C29">
        <f t="shared" si="0"/>
        <v>9545.768</v>
      </c>
    </row>
    <row r="30" spans="1:3" x14ac:dyDescent="0.35">
      <c r="A30" s="5" t="s">
        <v>22</v>
      </c>
      <c r="B30" s="9">
        <v>27006.400000000001</v>
      </c>
      <c r="C30">
        <f t="shared" si="0"/>
        <v>135.03200000000001</v>
      </c>
    </row>
    <row r="31" spans="1:3" x14ac:dyDescent="0.35">
      <c r="A31" s="5" t="s">
        <v>23</v>
      </c>
      <c r="B31" s="8">
        <v>39062.5</v>
      </c>
      <c r="C31">
        <f t="shared" si="0"/>
        <v>195.3125</v>
      </c>
    </row>
    <row r="32" spans="1:3" x14ac:dyDescent="0.35">
      <c r="A32" s="5" t="s">
        <v>24</v>
      </c>
      <c r="B32" s="9">
        <v>66791.100000000006</v>
      </c>
      <c r="C32">
        <f t="shared" si="0"/>
        <v>333.95550000000003</v>
      </c>
    </row>
    <row r="33" spans="1:3" x14ac:dyDescent="0.35">
      <c r="A33" s="5" t="s">
        <v>25</v>
      </c>
      <c r="B33" s="8">
        <v>78130.100000000006</v>
      </c>
      <c r="C33">
        <f t="shared" si="0"/>
        <v>390.65050000000002</v>
      </c>
    </row>
    <row r="34" spans="1:3" x14ac:dyDescent="0.35">
      <c r="A34" s="5" t="s">
        <v>26</v>
      </c>
      <c r="B34" s="9">
        <v>170246.8</v>
      </c>
      <c r="C34">
        <f t="shared" si="0"/>
        <v>851.23399999999992</v>
      </c>
    </row>
    <row r="35" spans="1:3" x14ac:dyDescent="0.35">
      <c r="A35" s="5" t="s">
        <v>27</v>
      </c>
      <c r="B35" s="8">
        <v>16870.3</v>
      </c>
      <c r="C35">
        <f t="shared" si="0"/>
        <v>84.351500000000001</v>
      </c>
    </row>
    <row r="36" spans="1:3" x14ac:dyDescent="0.35">
      <c r="A36" s="5" t="s">
        <v>28</v>
      </c>
      <c r="B36" s="11">
        <v>941186</v>
      </c>
      <c r="C36">
        <f t="shared" si="0"/>
        <v>4705.93</v>
      </c>
    </row>
    <row r="37" spans="1:3" x14ac:dyDescent="0.35">
      <c r="A37" s="5" t="s">
        <v>29</v>
      </c>
      <c r="B37" s="8">
        <v>447652.7</v>
      </c>
      <c r="C37">
        <f t="shared" si="0"/>
        <v>2238.2635</v>
      </c>
    </row>
    <row r="38" spans="1:3" x14ac:dyDescent="0.35">
      <c r="A38" s="5" t="s">
        <v>30</v>
      </c>
      <c r="B38" s="9">
        <v>656905.5</v>
      </c>
      <c r="C38">
        <f t="shared" si="0"/>
        <v>3284.5275000000001</v>
      </c>
    </row>
    <row r="39" spans="1:3" x14ac:dyDescent="0.35">
      <c r="A39" s="5" t="s">
        <v>31</v>
      </c>
      <c r="B39" s="8">
        <v>239253.3</v>
      </c>
      <c r="C39">
        <f t="shared" si="0"/>
        <v>1196.2665</v>
      </c>
    </row>
    <row r="40" spans="1:3" x14ac:dyDescent="0.35">
      <c r="A40" s="5" t="s">
        <v>32</v>
      </c>
      <c r="B40" s="9">
        <v>285884.79999999999</v>
      </c>
      <c r="C40">
        <f t="shared" si="0"/>
        <v>1429.424</v>
      </c>
    </row>
    <row r="41" spans="1:3" x14ac:dyDescent="0.35">
      <c r="A41" s="5" t="s">
        <v>33</v>
      </c>
      <c r="B41" s="8">
        <v>58988.5</v>
      </c>
      <c r="C41">
        <f t="shared" si="0"/>
        <v>294.9425</v>
      </c>
    </row>
    <row r="42" spans="1:3" x14ac:dyDescent="0.35">
      <c r="A42" s="5" t="s">
        <v>34</v>
      </c>
      <c r="B42" s="9">
        <v>109651.9</v>
      </c>
      <c r="C42">
        <f t="shared" si="0"/>
        <v>548.2595</v>
      </c>
    </row>
    <row r="43" spans="1:3" x14ac:dyDescent="0.35">
      <c r="A43" s="5" t="s">
        <v>35</v>
      </c>
      <c r="B43" s="10">
        <v>266679</v>
      </c>
      <c r="C43">
        <f t="shared" si="0"/>
        <v>1333.395</v>
      </c>
    </row>
    <row r="44" spans="1:3" x14ac:dyDescent="0.35">
      <c r="A44" s="5" t="s">
        <v>36</v>
      </c>
      <c r="B44" s="9">
        <v>557531.4</v>
      </c>
      <c r="C44">
        <f t="shared" si="0"/>
        <v>2787.6570000000002</v>
      </c>
    </row>
    <row r="45" spans="1:3" x14ac:dyDescent="0.35">
      <c r="A45" s="5" t="s">
        <v>37</v>
      </c>
      <c r="B45" s="8">
        <v>26479.3</v>
      </c>
      <c r="C45">
        <f t="shared" si="0"/>
        <v>132.3965</v>
      </c>
    </row>
    <row r="46" spans="1:3" x14ac:dyDescent="0.35">
      <c r="A46" s="5" t="s">
        <v>38</v>
      </c>
      <c r="B46" s="7"/>
      <c r="C46">
        <f t="shared" si="0"/>
        <v>0</v>
      </c>
    </row>
    <row r="47" spans="1:3" x14ac:dyDescent="0.35">
      <c r="A47" s="5" t="s">
        <v>39</v>
      </c>
      <c r="B47" s="8">
        <v>551408.9</v>
      </c>
      <c r="C47">
        <f t="shared" si="0"/>
        <v>2757.0445</v>
      </c>
    </row>
    <row r="48" spans="1:3" x14ac:dyDescent="0.35">
      <c r="A48" s="5" t="s">
        <v>40</v>
      </c>
      <c r="B48" s="9">
        <v>767616.2</v>
      </c>
      <c r="C48">
        <f t="shared" si="0"/>
        <v>3838.0809999999997</v>
      </c>
    </row>
    <row r="49" spans="1:5" x14ac:dyDescent="0.35">
      <c r="A49" s="5" t="s">
        <v>41</v>
      </c>
      <c r="B49" s="6"/>
      <c r="C49">
        <f t="shared" si="0"/>
        <v>0</v>
      </c>
    </row>
    <row r="50" spans="1:5" x14ac:dyDescent="0.35">
      <c r="A50" s="5" t="s">
        <v>42</v>
      </c>
      <c r="B50" s="9">
        <v>23317.3</v>
      </c>
      <c r="C50">
        <f t="shared" si="0"/>
        <v>116.5865</v>
      </c>
    </row>
    <row r="51" spans="1:5" x14ac:dyDescent="0.35">
      <c r="A51" s="5" t="s">
        <v>43</v>
      </c>
      <c r="B51" s="8">
        <v>5796.8</v>
      </c>
      <c r="C51">
        <f t="shared" si="0"/>
        <v>28.984000000000002</v>
      </c>
    </row>
    <row r="52" spans="1:5" x14ac:dyDescent="0.35">
      <c r="A52" s="5" t="s">
        <v>44</v>
      </c>
      <c r="B52" s="9">
        <v>12897.8</v>
      </c>
      <c r="C52">
        <f t="shared" si="0"/>
        <v>64.489000000000004</v>
      </c>
    </row>
    <row r="53" spans="1:5" x14ac:dyDescent="0.35">
      <c r="A53" s="5" t="s">
        <v>45</v>
      </c>
      <c r="B53" s="8">
        <v>17939.7</v>
      </c>
      <c r="C53">
        <f t="shared" si="0"/>
        <v>89.69850000000001</v>
      </c>
    </row>
    <row r="54" spans="1:5" x14ac:dyDescent="0.35">
      <c r="A54" s="5" t="s">
        <v>46</v>
      </c>
      <c r="B54" s="9">
        <v>60367.9</v>
      </c>
      <c r="C54">
        <f t="shared" si="0"/>
        <v>301.83949999999999</v>
      </c>
    </row>
    <row r="55" spans="1:5" x14ac:dyDescent="0.35">
      <c r="A55" s="5" t="s">
        <v>47</v>
      </c>
      <c r="B55" s="8">
        <v>862010.8</v>
      </c>
      <c r="C55">
        <f t="shared" si="0"/>
        <v>4310.0540000000001</v>
      </c>
    </row>
    <row r="56" spans="1:5" x14ac:dyDescent="0.35">
      <c r="A56" s="5" t="s">
        <v>48</v>
      </c>
      <c r="B56" s="9">
        <v>8954.9</v>
      </c>
      <c r="C56">
        <f t="shared" si="0"/>
        <v>44.774499999999996</v>
      </c>
    </row>
    <row r="58" spans="1:5" x14ac:dyDescent="0.35">
      <c r="A58" s="1"/>
    </row>
    <row r="59" spans="1:5" x14ac:dyDescent="0.35">
      <c r="A59" s="1"/>
      <c r="B59" s="2"/>
    </row>
    <row r="60" spans="1:5" x14ac:dyDescent="0.35">
      <c r="A60" s="1" t="s">
        <v>79</v>
      </c>
      <c r="C60">
        <f>C42+C36+C18+C38+C19+C27+C40+C29+C26+C34+C31+C41+C20+C23</f>
        <v>45438.523499999996</v>
      </c>
      <c r="D60" t="s">
        <v>80</v>
      </c>
      <c r="E60">
        <f>1000000*C60</f>
        <v>45438523499.999992</v>
      </c>
    </row>
    <row r="61" spans="1:5" x14ac:dyDescent="0.35">
      <c r="A61" s="1"/>
      <c r="B61" s="2"/>
    </row>
    <row r="62" spans="1:5" x14ac:dyDescent="0.35">
      <c r="A62" s="1"/>
      <c r="B6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0,5 deficit reduction  </vt:lpstr>
      <vt:lpstr>Deficit 2023</vt:lpstr>
      <vt:lpstr>0,5 in euros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JAMES, Luke</cp:lastModifiedBy>
  <dcterms:created xsi:type="dcterms:W3CDTF">2023-05-15T09:25:52Z</dcterms:created>
  <dcterms:modified xsi:type="dcterms:W3CDTF">2023-05-22T18:22:02Z</dcterms:modified>
</cp:coreProperties>
</file>